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553644AC-9C4B-426F-B9A2-C11B79C3B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ụ lục 1" sheetId="5" r:id="rId1"/>
  </sheets>
  <definedNames>
    <definedName name="_xlnm.Print_Titles" localSheetId="0">'Phụ lục 1'!$6:$8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5" l="1"/>
  <c r="C21" i="5"/>
  <c r="E21" i="5"/>
  <c r="F21" i="5"/>
  <c r="G21" i="5"/>
  <c r="H21" i="5"/>
  <c r="I21" i="5"/>
  <c r="J21" i="5"/>
  <c r="D23" i="5"/>
  <c r="D22" i="5"/>
  <c r="D21" i="5" s="1"/>
  <c r="H19" i="5" l="1"/>
  <c r="H17" i="5"/>
  <c r="H15" i="5"/>
  <c r="G13" i="5"/>
  <c r="F11" i="5"/>
  <c r="H9" i="5" l="1"/>
  <c r="H13" i="5"/>
  <c r="H11" i="5"/>
  <c r="C19" i="5"/>
  <c r="D12" i="5"/>
  <c r="D11" i="5" s="1"/>
  <c r="H24" i="5" l="1"/>
  <c r="D20" i="5"/>
  <c r="D19" i="5" s="1"/>
  <c r="D18" i="5"/>
  <c r="D17" i="5" s="1"/>
  <c r="D16" i="5"/>
  <c r="D15" i="5" s="1"/>
  <c r="D14" i="5"/>
  <c r="D13" i="5" s="1"/>
  <c r="E19" i="5" l="1"/>
  <c r="F19" i="5"/>
  <c r="G19" i="5"/>
  <c r="I19" i="5"/>
  <c r="J19" i="5"/>
  <c r="K19" i="5"/>
  <c r="G17" i="5"/>
  <c r="G15" i="5"/>
  <c r="G11" i="5"/>
  <c r="G9" i="5"/>
  <c r="G24" i="5" s="1"/>
  <c r="K15" i="5" l="1"/>
  <c r="I15" i="5"/>
  <c r="F15" i="5"/>
  <c r="C17" i="5"/>
  <c r="C15" i="5"/>
  <c r="C13" i="5"/>
  <c r="C11" i="5"/>
  <c r="C9" i="5"/>
  <c r="E15" i="5" l="1"/>
  <c r="J15" i="5"/>
  <c r="E17" i="5"/>
  <c r="F17" i="5"/>
  <c r="I17" i="5"/>
  <c r="J17" i="5"/>
  <c r="K17" i="5"/>
  <c r="E13" i="5"/>
  <c r="F13" i="5"/>
  <c r="I13" i="5"/>
  <c r="J13" i="5"/>
  <c r="K13" i="5"/>
  <c r="E11" i="5"/>
  <c r="I11" i="5"/>
  <c r="J11" i="5"/>
  <c r="K11" i="5"/>
  <c r="D10" i="5"/>
  <c r="D9" i="5" s="1"/>
  <c r="D24" i="5" s="1"/>
  <c r="I9" i="5" l="1"/>
  <c r="I24" i="5" s="1"/>
  <c r="F9" i="5" l="1"/>
  <c r="F24" i="5" s="1"/>
  <c r="J9" i="5"/>
  <c r="J24" i="5" s="1"/>
  <c r="K9" i="5"/>
  <c r="K24" i="5" s="1"/>
  <c r="E9" i="5"/>
  <c r="E24" i="5" s="1"/>
  <c r="C24" i="5" l="1"/>
</calcChain>
</file>

<file path=xl/sharedStrings.xml><?xml version="1.0" encoding="utf-8"?>
<sst xmlns="http://schemas.openxmlformats.org/spreadsheetml/2006/main" count="44" uniqueCount="35">
  <si>
    <t>ĐVT: đồng</t>
  </si>
  <si>
    <t>STT</t>
  </si>
  <si>
    <t>Ghi chú</t>
  </si>
  <si>
    <t>A</t>
  </si>
  <si>
    <t>B</t>
  </si>
  <si>
    <t>Tổng cộng</t>
  </si>
  <si>
    <t>Nội dung</t>
  </si>
  <si>
    <t>PHỤ LỤC CHI TIẾT</t>
  </si>
  <si>
    <t>Nguồn kinh phí</t>
  </si>
  <si>
    <t>C</t>
  </si>
  <si>
    <t>Kinh phí
 đơn vị đề nghị</t>
  </si>
  <si>
    <t>Chi khác</t>
  </si>
  <si>
    <t xml:space="preserve"> -</t>
  </si>
  <si>
    <t>Dự phòng</t>
  </si>
  <si>
    <t>Phòng Kinh tế, Hạ tầng và Đô thị</t>
  </si>
  <si>
    <t>Phòng Văn hóa - xã hội phường</t>
  </si>
  <si>
    <t xml:space="preserve">Văn phòng Đảng ủy </t>
  </si>
  <si>
    <t>Nguồn kinh phí bổ sung có mục tiêu tại QĐ 2912/QĐ-UBND ngày 18/9/2026 của UBND tỉnh</t>
  </si>
  <si>
    <t>Thực hiện chính sách, chế độ ưu đãi người có công với cách mạng (đợt 4)</t>
  </si>
  <si>
    <t>Nguồn kinh phí bổ sung có mục tiêu tại QĐ 2914/QĐ-UBND ngày 18/9/2026 của UBND tỉnh</t>
  </si>
  <si>
    <t>Thực hiện hỗ trợ hộ nghèo, hộ cận nghèo xóa nhà tạm, nhà dột nát trên địa bàn phường Hồng Châu</t>
  </si>
  <si>
    <t>Nguồn kinh phí bổ sung có mục tiêu tại QĐ 2803/QĐ-UBND ngày 10/9/2026 của UBND tỉnh</t>
  </si>
  <si>
    <t>Trường Mầm non Hồng Châu</t>
  </si>
  <si>
    <t>Trường Tiểu học Hồng Châu</t>
  </si>
  <si>
    <t>Trường THCS Hồng Châu</t>
  </si>
  <si>
    <t>Thực hiện mua sắm trang thiết bị hạ tầng công nghệ thông tin phục vụ công tác tạo lập dữ liệu, số hóa hồ sơ đảng viên.</t>
  </si>
  <si>
    <t>Trạm Y tế phường Hồng Châu</t>
  </si>
  <si>
    <t>Nguồn kinh phí sự nghiệp giáo dục, đào tạo và dạy nghề tại QĐ 239/QĐ-UBND ngày 22/12/2025 của UBND phường Hồng Châu</t>
  </si>
  <si>
    <t>Nguồn kinh phí sự nghiệp kinh tế tại QĐ 239/QĐ-UBND ngày 22/12/2025 của UBND phường Hồng Châu</t>
  </si>
  <si>
    <t>Thực hiện mua các phần mềm phục vụ cho công tác tài chính, kế toán tại đơn vị ( phần mềm kế toán, QLTS, Quản lý khoản thu, Quản lý lương)</t>
  </si>
  <si>
    <t>Tổ chức hội nghị truyền thông trực tiếp cho người dân về cách phòng bệnh và nâng cao sức khỏe toàn dân</t>
  </si>
  <si>
    <t>Tổ chức thực hiện khám lưu động, khám sàng lọc  tại các tổ dân phố trên địa bàn phường</t>
  </si>
  <si>
    <t>(Kèm theo Tờ trình số      /TTr-UBND ngày       /9/2026 của UBND phường Hồng Châu)</t>
  </si>
  <si>
    <t>(Kèm theo Tờ trình số            /TTr-KTHTĐT ngày         /10/2026 của Phòng Kinh tế, Hạ tầng và Đô thị phường )</t>
  </si>
  <si>
    <t>Thực hiện mua các phần mềm phục vụ cho công tác tài chính, kế toán tại đơn vị (phần mềm kế toán, QLTS, Quản lý khoản thu, Quản lý lương)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</si>
</sst>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₫_-;\-* #,##0.00\ _₫_-;_-* &quot;-&quot;??\ _₫_-;_-@_-"/>
  </numFmts>
  <fonts count="19" x14ac:knownFonts="1">
    <font>
      <sz val="12"/>
      <color theme="1"/>
      <name val="Times New Roman"/>
      <family val="2"/>
    </font>
    <font>
      <sz val="12"/>
      <color theme="1"/>
      <name val="Times New Roman"/>
      <family val="2"/>
      <charset val="163"/>
    </font>
    <font>
      <sz val="13"/>
      <name val="Times New Roman"/>
      <family val="1"/>
      <charset val="163"/>
    </font>
    <font>
      <sz val="12"/>
      <name val=".VnTime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0"/>
      <name val="Arial"/>
      <family val="2"/>
      <charset val="163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081B3A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rgb="FF0D0D0D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3" fillId="0" borderId="0"/>
    <xf numFmtId="0" fontId="9" fillId="0" borderId="0"/>
    <xf numFmtId="0" fontId="4" fillId="0" borderId="0"/>
  </cellStyleXfs>
  <cellXfs count="59">
    <xf numFmtId="0" fontId="0" fillId="0" borderId="0" xfId="0"/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3" fontId="13" fillId="0" borderId="1" xfId="7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3" fontId="13" fillId="0" borderId="1" xfId="7" applyNumberFormat="1" applyFont="1" applyBorder="1" applyAlignment="1">
      <alignment horizontal="center" vertical="center" wrapText="1"/>
    </xf>
    <xf numFmtId="0" fontId="13" fillId="0" borderId="1" xfId="7" applyFont="1" applyBorder="1" applyAlignment="1">
      <alignment horizontal="left" vertical="center" wrapText="1"/>
    </xf>
    <xf numFmtId="3" fontId="13" fillId="0" borderId="1" xfId="5" applyNumberFormat="1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3" fillId="0" borderId="1" xfId="7" applyNumberFormat="1" applyFont="1" applyBorder="1" applyAlignment="1">
      <alignment horizontal="center" vertical="center" shrinkToFit="1"/>
    </xf>
    <xf numFmtId="3" fontId="14" fillId="0" borderId="1" xfId="7" applyNumberFormat="1" applyFont="1" applyBorder="1" applyAlignment="1">
      <alignment horizontal="center" vertical="center" shrinkToFit="1"/>
    </xf>
    <xf numFmtId="38" fontId="14" fillId="0" borderId="1" xfId="8" applyNumberFormat="1" applyFont="1" applyBorder="1" applyAlignment="1">
      <alignment horizontal="center" vertical="center" shrinkToFit="1"/>
    </xf>
    <xf numFmtId="3" fontId="14" fillId="0" borderId="1" xfId="7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3" fontId="16" fillId="0" borderId="1" xfId="7" applyNumberFormat="1" applyFont="1" applyBorder="1" applyAlignment="1">
      <alignment horizontal="center" vertical="center" wrapText="1"/>
    </xf>
    <xf numFmtId="0" fontId="16" fillId="0" borderId="1" xfId="7" applyFont="1" applyBorder="1" applyAlignment="1">
      <alignment horizontal="left" vertical="center" wrapText="1"/>
    </xf>
    <xf numFmtId="3" fontId="16" fillId="0" borderId="1" xfId="7" applyNumberFormat="1" applyFont="1" applyBorder="1" applyAlignment="1">
      <alignment horizontal="center" vertical="center" shrinkToFit="1"/>
    </xf>
    <xf numFmtId="3" fontId="17" fillId="0" borderId="1" xfId="7" applyNumberFormat="1" applyFont="1" applyBorder="1" applyAlignment="1">
      <alignment horizontal="center" vertical="center" wrapText="1"/>
    </xf>
    <xf numFmtId="0" fontId="17" fillId="0" borderId="1" xfId="7" applyFont="1" applyBorder="1" applyAlignment="1">
      <alignment horizontal="left" vertical="center" wrapText="1"/>
    </xf>
    <xf numFmtId="38" fontId="16" fillId="0" borderId="1" xfId="8" applyNumberFormat="1" applyFont="1" applyBorder="1" applyAlignment="1">
      <alignment horizontal="center" vertical="center" shrinkToFit="1"/>
    </xf>
    <xf numFmtId="38" fontId="16" fillId="0" borderId="1" xfId="8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 wrapText="1"/>
    </xf>
    <xf numFmtId="3" fontId="17" fillId="0" borderId="1" xfId="7" applyNumberFormat="1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3" fontId="17" fillId="0" borderId="3" xfId="7" applyNumberFormat="1" applyFont="1" applyBorder="1" applyAlignment="1">
      <alignment horizontal="center" vertical="center" wrapText="1"/>
    </xf>
    <xf numFmtId="0" fontId="16" fillId="0" borderId="7" xfId="7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11">
    <cellStyle name="Comma 3" xfId="2" xr:uid="{00000000-0005-0000-0000-000000000000}"/>
    <cellStyle name="Normal" xfId="0" builtinId="0"/>
    <cellStyle name="Normal 11 2 2 2 3" xfId="3" xr:uid="{00000000-0005-0000-0000-000002000000}"/>
    <cellStyle name="Normal 153" xfId="10" xr:uid="{00000000-0005-0000-0000-000003000000}"/>
    <cellStyle name="Normal 162" xfId="4" xr:uid="{00000000-0005-0000-0000-000004000000}"/>
    <cellStyle name="Normal 2" xfId="1" xr:uid="{00000000-0005-0000-0000-000005000000}"/>
    <cellStyle name="Normal 2 2" xfId="8" xr:uid="{00000000-0005-0000-0000-000006000000}"/>
    <cellStyle name="Normal 3" xfId="5" xr:uid="{00000000-0005-0000-0000-000007000000}"/>
    <cellStyle name="Normal 3 3 2" xfId="9" xr:uid="{00000000-0005-0000-0000-000008000000}"/>
    <cellStyle name="Normal 4" xfId="6" xr:uid="{00000000-0005-0000-0000-000009000000}"/>
    <cellStyle name="Normal 6 2 2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N24"/>
  <sheetViews>
    <sheetView tabSelected="1" topLeftCell="A14" zoomScale="90" zoomScaleNormal="90" workbookViewId="0">
      <selection activeCell="E20" sqref="E20"/>
    </sheetView>
  </sheetViews>
  <sheetFormatPr defaultColWidth="9" defaultRowHeight="18.75" x14ac:dyDescent="0.25"/>
  <cols>
    <col min="1" max="1" width="7.625" style="9" customWidth="1"/>
    <col min="2" max="2" width="52.625" style="1" customWidth="1"/>
    <col min="3" max="3" width="16.875" style="10" customWidth="1"/>
    <col min="4" max="4" width="15.75" style="10" customWidth="1"/>
    <col min="5" max="6" width="17.125" style="10" customWidth="1"/>
    <col min="7" max="8" width="17.875" style="10" customWidth="1"/>
    <col min="9" max="9" width="15.875" style="10" hidden="1" customWidth="1"/>
    <col min="10" max="10" width="16.125" style="10" hidden="1" customWidth="1"/>
    <col min="11" max="11" width="14.75" style="10" customWidth="1"/>
    <col min="12" max="12" width="11" style="10" customWidth="1"/>
    <col min="13" max="13" width="9" style="1"/>
    <col min="14" max="14" width="12.375" style="1" bestFit="1" customWidth="1"/>
    <col min="15" max="16384" width="9" style="1"/>
  </cols>
  <sheetData>
    <row r="1" spans="1:14" ht="9.75" customHeight="1" x14ac:dyDescent="0.25">
      <c r="A1" s="2"/>
      <c r="B1" s="3"/>
      <c r="C1" s="21"/>
      <c r="D1" s="21"/>
      <c r="E1" s="21"/>
      <c r="F1" s="21"/>
      <c r="G1" s="21"/>
      <c r="H1" s="21"/>
      <c r="I1" s="21"/>
      <c r="J1" s="21"/>
      <c r="K1" s="21"/>
      <c r="L1" s="4"/>
    </row>
    <row r="2" spans="1:14" ht="18.75" customHeight="1" x14ac:dyDescent="0.25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4" x14ac:dyDescent="0.25">
      <c r="A3" s="49" t="s">
        <v>33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4" hidden="1" x14ac:dyDescent="0.25">
      <c r="A4" s="49" t="s">
        <v>32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30"/>
    </row>
    <row r="5" spans="1:14" ht="20.25" customHeight="1" x14ac:dyDescent="0.25">
      <c r="A5" s="5"/>
      <c r="B5" s="6"/>
      <c r="C5" s="22"/>
      <c r="D5" s="22"/>
      <c r="E5" s="22"/>
      <c r="F5" s="22"/>
      <c r="G5" s="22"/>
      <c r="H5" s="22"/>
      <c r="I5" s="22"/>
      <c r="J5" s="22"/>
      <c r="L5" s="7" t="s">
        <v>0</v>
      </c>
    </row>
    <row r="6" spans="1:14" ht="26.25" customHeight="1" x14ac:dyDescent="0.25">
      <c r="A6" s="50" t="s">
        <v>1</v>
      </c>
      <c r="B6" s="52" t="s">
        <v>6</v>
      </c>
      <c r="C6" s="54" t="s">
        <v>10</v>
      </c>
      <c r="D6" s="56" t="s">
        <v>8</v>
      </c>
      <c r="E6" s="57"/>
      <c r="F6" s="57"/>
      <c r="G6" s="57"/>
      <c r="H6" s="57"/>
      <c r="I6" s="57"/>
      <c r="J6" s="57"/>
      <c r="K6" s="58"/>
      <c r="L6" s="54" t="s">
        <v>2</v>
      </c>
    </row>
    <row r="7" spans="1:14" ht="141.75" customHeight="1" x14ac:dyDescent="0.25">
      <c r="A7" s="51"/>
      <c r="B7" s="53"/>
      <c r="C7" s="55"/>
      <c r="D7" s="27" t="s">
        <v>5</v>
      </c>
      <c r="E7" s="29" t="s">
        <v>17</v>
      </c>
      <c r="F7" s="29" t="s">
        <v>19</v>
      </c>
      <c r="G7" s="29" t="s">
        <v>21</v>
      </c>
      <c r="H7" s="29" t="s">
        <v>27</v>
      </c>
      <c r="I7" s="29" t="s">
        <v>13</v>
      </c>
      <c r="J7" s="28" t="s">
        <v>28</v>
      </c>
      <c r="K7" s="11" t="s">
        <v>11</v>
      </c>
      <c r="L7" s="55"/>
    </row>
    <row r="8" spans="1:14" s="8" customFormat="1" ht="23.25" customHeight="1" x14ac:dyDescent="0.25">
      <c r="A8" s="12" t="s">
        <v>3</v>
      </c>
      <c r="B8" s="13" t="s">
        <v>4</v>
      </c>
      <c r="C8" s="14">
        <v>1</v>
      </c>
      <c r="D8" s="14">
        <v>2</v>
      </c>
      <c r="E8" s="14">
        <v>3</v>
      </c>
      <c r="F8" s="14"/>
      <c r="G8" s="14"/>
      <c r="H8" s="14"/>
      <c r="I8" s="14">
        <v>3</v>
      </c>
      <c r="J8" s="14">
        <v>4</v>
      </c>
      <c r="K8" s="14"/>
      <c r="L8" s="14" t="s">
        <v>9</v>
      </c>
    </row>
    <row r="9" spans="1:14" s="3" customFormat="1" ht="30.75" customHeight="1" x14ac:dyDescent="0.25">
      <c r="A9" s="15">
        <v>1</v>
      </c>
      <c r="B9" s="18" t="s">
        <v>15</v>
      </c>
      <c r="C9" s="23">
        <f>C10</f>
        <v>583000000</v>
      </c>
      <c r="D9" s="23">
        <f>SUM(D10)</f>
        <v>583000000</v>
      </c>
      <c r="E9" s="23">
        <f t="shared" ref="E9:K9" si="0">SUM(E10)</f>
        <v>583000000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  <c r="J9" s="23">
        <f t="shared" si="0"/>
        <v>0</v>
      </c>
      <c r="K9" s="23">
        <f t="shared" si="0"/>
        <v>0</v>
      </c>
      <c r="L9" s="23"/>
    </row>
    <row r="10" spans="1:14" ht="45.75" customHeight="1" x14ac:dyDescent="0.25">
      <c r="A10" s="26" t="s">
        <v>12</v>
      </c>
      <c r="B10" s="31" t="s">
        <v>18</v>
      </c>
      <c r="C10" s="24">
        <v>583000000</v>
      </c>
      <c r="D10" s="25">
        <f>SUM(E10:K10)</f>
        <v>583000000</v>
      </c>
      <c r="E10" s="24">
        <v>583000000</v>
      </c>
      <c r="F10" s="24"/>
      <c r="G10" s="24"/>
      <c r="H10" s="24"/>
      <c r="I10" s="24"/>
      <c r="J10" s="24"/>
      <c r="K10" s="24"/>
      <c r="L10" s="16"/>
    </row>
    <row r="11" spans="1:14" s="3" customFormat="1" ht="31.5" customHeight="1" x14ac:dyDescent="0.25">
      <c r="A11" s="17">
        <v>2</v>
      </c>
      <c r="B11" s="18" t="s">
        <v>14</v>
      </c>
      <c r="C11" s="23">
        <f>C12</f>
        <v>150000000</v>
      </c>
      <c r="D11" s="23">
        <f>D12</f>
        <v>150000000</v>
      </c>
      <c r="E11" s="23">
        <f t="shared" ref="E11:K11" si="1">E12</f>
        <v>0</v>
      </c>
      <c r="F11" s="23">
        <f>F12</f>
        <v>150000000</v>
      </c>
      <c r="G11" s="23">
        <f t="shared" si="1"/>
        <v>0</v>
      </c>
      <c r="H11" s="23">
        <f t="shared" si="1"/>
        <v>0</v>
      </c>
      <c r="I11" s="23">
        <f t="shared" si="1"/>
        <v>0</v>
      </c>
      <c r="J11" s="23">
        <f t="shared" si="1"/>
        <v>0</v>
      </c>
      <c r="K11" s="23">
        <f t="shared" si="1"/>
        <v>0</v>
      </c>
      <c r="L11" s="23"/>
      <c r="N11" s="2"/>
    </row>
    <row r="12" spans="1:14" ht="53.25" customHeight="1" x14ac:dyDescent="0.25">
      <c r="A12" s="32" t="s">
        <v>12</v>
      </c>
      <c r="B12" s="33" t="s">
        <v>20</v>
      </c>
      <c r="C12" s="24">
        <v>150000000</v>
      </c>
      <c r="D12" s="25">
        <f>SUM(E12:K12)</f>
        <v>150000000</v>
      </c>
      <c r="E12" s="34"/>
      <c r="F12" s="34">
        <v>150000000</v>
      </c>
      <c r="G12" s="34"/>
      <c r="H12" s="34"/>
      <c r="I12" s="34"/>
      <c r="J12" s="34"/>
      <c r="K12" s="34"/>
      <c r="L12" s="34"/>
      <c r="N12" s="9"/>
    </row>
    <row r="13" spans="1:14" s="40" customFormat="1" ht="33" customHeight="1" x14ac:dyDescent="0.25">
      <c r="A13" s="17">
        <v>3</v>
      </c>
      <c r="B13" s="36" t="s">
        <v>16</v>
      </c>
      <c r="C13" s="23">
        <f>C14</f>
        <v>62820000</v>
      </c>
      <c r="D13" s="23">
        <f>D14</f>
        <v>62820000</v>
      </c>
      <c r="E13" s="23">
        <f t="shared" ref="E13:K13" si="2">E14</f>
        <v>0</v>
      </c>
      <c r="F13" s="23">
        <f t="shared" si="2"/>
        <v>0</v>
      </c>
      <c r="G13" s="23">
        <f>G14</f>
        <v>62820000</v>
      </c>
      <c r="H13" s="23">
        <f t="shared" si="2"/>
        <v>0</v>
      </c>
      <c r="I13" s="23">
        <f t="shared" si="2"/>
        <v>0</v>
      </c>
      <c r="J13" s="23">
        <f t="shared" si="2"/>
        <v>0</v>
      </c>
      <c r="K13" s="23">
        <f t="shared" si="2"/>
        <v>0</v>
      </c>
      <c r="L13" s="23"/>
      <c r="N13" s="41"/>
    </row>
    <row r="14" spans="1:14" ht="66.75" customHeight="1" x14ac:dyDescent="0.25">
      <c r="A14" s="35" t="s">
        <v>12</v>
      </c>
      <c r="B14" s="33" t="s">
        <v>25</v>
      </c>
      <c r="C14" s="24">
        <v>62820000</v>
      </c>
      <c r="D14" s="25">
        <f>SUM(E14:K14)</f>
        <v>62820000</v>
      </c>
      <c r="E14" s="37"/>
      <c r="F14" s="38"/>
      <c r="G14" s="38">
        <v>62820000</v>
      </c>
      <c r="H14" s="38"/>
      <c r="I14" s="34"/>
      <c r="J14" s="34"/>
      <c r="K14" s="34"/>
      <c r="L14" s="39"/>
    </row>
    <row r="15" spans="1:14" ht="39" customHeight="1" x14ac:dyDescent="0.25">
      <c r="A15" s="35">
        <v>4</v>
      </c>
      <c r="B15" s="36" t="s">
        <v>22</v>
      </c>
      <c r="C15" s="23">
        <f>C16</f>
        <v>60000000</v>
      </c>
      <c r="D15" s="23">
        <f>D16</f>
        <v>60000000</v>
      </c>
      <c r="E15" s="23">
        <f t="shared" ref="E15:J15" si="3">E16</f>
        <v>0</v>
      </c>
      <c r="F15" s="23">
        <f>F16</f>
        <v>0</v>
      </c>
      <c r="G15" s="23">
        <f>G16</f>
        <v>0</v>
      </c>
      <c r="H15" s="23">
        <f>H16</f>
        <v>60000000</v>
      </c>
      <c r="I15" s="23">
        <f>I16</f>
        <v>0</v>
      </c>
      <c r="J15" s="23">
        <f t="shared" si="3"/>
        <v>0</v>
      </c>
      <c r="K15" s="23">
        <f>K16</f>
        <v>0</v>
      </c>
      <c r="L15" s="42"/>
    </row>
    <row r="16" spans="1:14" ht="68.25" customHeight="1" x14ac:dyDescent="0.25">
      <c r="A16" s="35" t="s">
        <v>12</v>
      </c>
      <c r="B16" s="33" t="s">
        <v>29</v>
      </c>
      <c r="C16" s="24">
        <v>60000000</v>
      </c>
      <c r="D16" s="25">
        <f>SUM(E16:K16)</f>
        <v>60000000</v>
      </c>
      <c r="E16" s="37"/>
      <c r="F16" s="38"/>
      <c r="G16" s="38"/>
      <c r="H16" s="38">
        <v>60000000</v>
      </c>
      <c r="I16" s="34"/>
      <c r="J16" s="34"/>
      <c r="K16" s="34"/>
      <c r="L16" s="39"/>
    </row>
    <row r="17" spans="1:12" ht="37.5" customHeight="1" x14ac:dyDescent="0.25">
      <c r="A17" s="35">
        <v>5</v>
      </c>
      <c r="B17" s="36" t="s">
        <v>23</v>
      </c>
      <c r="C17" s="23">
        <f>C18</f>
        <v>60000000</v>
      </c>
      <c r="D17" s="23">
        <f>D18</f>
        <v>60000000</v>
      </c>
      <c r="E17" s="23">
        <f t="shared" ref="E17:K17" si="4">E18</f>
        <v>0</v>
      </c>
      <c r="F17" s="23">
        <f t="shared" si="4"/>
        <v>0</v>
      </c>
      <c r="G17" s="23">
        <f t="shared" si="4"/>
        <v>0</v>
      </c>
      <c r="H17" s="23">
        <f>H18</f>
        <v>60000000</v>
      </c>
      <c r="I17" s="23">
        <f t="shared" si="4"/>
        <v>0</v>
      </c>
      <c r="J17" s="23">
        <f t="shared" si="4"/>
        <v>0</v>
      </c>
      <c r="K17" s="23">
        <f t="shared" si="4"/>
        <v>0</v>
      </c>
      <c r="L17" s="42"/>
    </row>
    <row r="18" spans="1:12" ht="67.5" customHeight="1" x14ac:dyDescent="0.25">
      <c r="A18" s="35" t="s">
        <v>12</v>
      </c>
      <c r="B18" s="33" t="s">
        <v>34</v>
      </c>
      <c r="C18" s="24">
        <v>60000000</v>
      </c>
      <c r="D18" s="25">
        <f>SUM(E18:K18)</f>
        <v>60000000</v>
      </c>
      <c r="E18" s="37"/>
      <c r="F18" s="38"/>
      <c r="G18" s="38"/>
      <c r="H18" s="38">
        <v>60000000</v>
      </c>
      <c r="I18" s="34"/>
      <c r="J18" s="34"/>
      <c r="K18" s="34"/>
      <c r="L18" s="39"/>
    </row>
    <row r="19" spans="1:12" ht="33.75" customHeight="1" x14ac:dyDescent="0.25">
      <c r="A19" s="47">
        <v>6</v>
      </c>
      <c r="B19" s="43" t="s">
        <v>24</v>
      </c>
      <c r="C19" s="23">
        <f>C20</f>
        <v>60000000</v>
      </c>
      <c r="D19" s="23">
        <f>D20</f>
        <v>60000000</v>
      </c>
      <c r="E19" s="23">
        <f t="shared" ref="E19:K19" si="5">E20</f>
        <v>0</v>
      </c>
      <c r="F19" s="23">
        <f t="shared" si="5"/>
        <v>0</v>
      </c>
      <c r="G19" s="23">
        <f t="shared" si="5"/>
        <v>0</v>
      </c>
      <c r="H19" s="23">
        <f>H20</f>
        <v>60000000</v>
      </c>
      <c r="I19" s="23">
        <f t="shared" si="5"/>
        <v>0</v>
      </c>
      <c r="J19" s="23">
        <f t="shared" si="5"/>
        <v>0</v>
      </c>
      <c r="K19" s="23">
        <f t="shared" si="5"/>
        <v>0</v>
      </c>
      <c r="L19" s="39"/>
    </row>
    <row r="20" spans="1:12" ht="69.75" customHeight="1" x14ac:dyDescent="0.25">
      <c r="A20" s="35" t="s">
        <v>12</v>
      </c>
      <c r="B20" s="33" t="s">
        <v>29</v>
      </c>
      <c r="C20" s="24">
        <v>60000000</v>
      </c>
      <c r="D20" s="25">
        <f>SUM(E20:K20)</f>
        <v>60000000</v>
      </c>
      <c r="E20" s="37"/>
      <c r="F20" s="38"/>
      <c r="G20" s="38"/>
      <c r="H20" s="38">
        <v>60000000</v>
      </c>
      <c r="I20" s="34"/>
      <c r="J20" s="34"/>
      <c r="K20" s="34"/>
      <c r="L20" s="39"/>
    </row>
    <row r="21" spans="1:12" ht="36" customHeight="1" x14ac:dyDescent="0.25">
      <c r="A21" s="35">
        <v>7</v>
      </c>
      <c r="B21" s="36" t="s">
        <v>26</v>
      </c>
      <c r="C21" s="23">
        <f>SUM(C22:C23)</f>
        <v>162450000</v>
      </c>
      <c r="D21" s="23">
        <f>SUM(D22:D23)</f>
        <v>162450000</v>
      </c>
      <c r="E21" s="23">
        <f t="shared" ref="E21:J21" si="6">SUM(E22:E23)</f>
        <v>0</v>
      </c>
      <c r="F21" s="23">
        <f t="shared" si="6"/>
        <v>0</v>
      </c>
      <c r="G21" s="23">
        <f t="shared" si="6"/>
        <v>0</v>
      </c>
      <c r="H21" s="23">
        <f t="shared" si="6"/>
        <v>0</v>
      </c>
      <c r="I21" s="23">
        <f t="shared" si="6"/>
        <v>0</v>
      </c>
      <c r="J21" s="23">
        <f t="shared" si="6"/>
        <v>0</v>
      </c>
      <c r="K21" s="23">
        <f>SUM(K22:K23)</f>
        <v>162450000</v>
      </c>
      <c r="L21" s="42"/>
    </row>
    <row r="22" spans="1:12" ht="55.5" customHeight="1" x14ac:dyDescent="0.25">
      <c r="A22" s="32" t="s">
        <v>12</v>
      </c>
      <c r="B22" s="46" t="s">
        <v>30</v>
      </c>
      <c r="C22" s="24">
        <v>84150000</v>
      </c>
      <c r="D22" s="25">
        <f>SUM(E22:K22)</f>
        <v>84150000</v>
      </c>
      <c r="E22" s="24"/>
      <c r="F22" s="24"/>
      <c r="G22" s="24"/>
      <c r="H22" s="24"/>
      <c r="I22" s="24"/>
      <c r="J22" s="24"/>
      <c r="K22" s="24">
        <v>84150000</v>
      </c>
      <c r="L22" s="39"/>
    </row>
    <row r="23" spans="1:12" ht="62.25" customHeight="1" x14ac:dyDescent="0.25">
      <c r="A23" s="45" t="s">
        <v>12</v>
      </c>
      <c r="B23" s="44" t="s">
        <v>31</v>
      </c>
      <c r="C23" s="24">
        <v>78300000</v>
      </c>
      <c r="D23" s="25">
        <f>SUM(E23:K23)</f>
        <v>78300000</v>
      </c>
      <c r="E23" s="37"/>
      <c r="F23" s="38"/>
      <c r="G23" s="38"/>
      <c r="H23" s="38"/>
      <c r="I23" s="34"/>
      <c r="J23" s="34"/>
      <c r="K23" s="34">
        <v>78300000</v>
      </c>
      <c r="L23" s="39"/>
    </row>
    <row r="24" spans="1:12" ht="35.25" customHeight="1" x14ac:dyDescent="0.25">
      <c r="A24" s="19"/>
      <c r="B24" s="20" t="s">
        <v>5</v>
      </c>
      <c r="C24" s="23">
        <f t="shared" ref="C24" si="7">C9+C11+C13+C15+C17+C19+C21</f>
        <v>1138270000</v>
      </c>
      <c r="D24" s="23">
        <f>D9+D11+D13+D15+D17+D19+D21</f>
        <v>1138270000</v>
      </c>
      <c r="E24" s="23">
        <f>E9+E11+E13+E15+E17+E19+E21</f>
        <v>583000000</v>
      </c>
      <c r="F24" s="23">
        <f>F9+F11+F13+F15+F17+F19+F21</f>
        <v>150000000</v>
      </c>
      <c r="G24" s="23">
        <f>G9+G11+G13+G15+G17+G19+G21</f>
        <v>62820000</v>
      </c>
      <c r="H24" s="23">
        <f>H9+H11+H13+H15+H17+H19+H21</f>
        <v>180000000</v>
      </c>
      <c r="I24" s="23">
        <f t="shared" ref="I24:J24" si="8">I9+I11+I13+I15+I17+I19+I21</f>
        <v>0</v>
      </c>
      <c r="J24" s="23">
        <f t="shared" si="8"/>
        <v>0</v>
      </c>
      <c r="K24" s="23">
        <f>K9+K11+K13+K15+K17+K19+K21</f>
        <v>162450000</v>
      </c>
      <c r="L24" s="23"/>
    </row>
  </sheetData>
  <mergeCells count="8">
    <mergeCell ref="A2:L2"/>
    <mergeCell ref="A3:L3"/>
    <mergeCell ref="A6:A7"/>
    <mergeCell ref="B6:B7"/>
    <mergeCell ref="C6:C7"/>
    <mergeCell ref="D6:K6"/>
    <mergeCell ref="L6:L7"/>
    <mergeCell ref="A4:K4"/>
  </mergeCells>
  <pageMargins left="7.874015748031496E-2" right="0" top="0.15748031496062992" bottom="0.19685039370078741" header="0.11811023622047245" footer="0.11811023622047245"/>
  <pageSetup paperSize="9" scale="7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1</vt:lpstr>
      <vt:lpstr>'Phụ lục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2026-09-23T08:00:02Z</cp:lastPrinted>
  <dcterms:created xsi:type="dcterms:W3CDTF">2025-07-08T03:54:25Z</dcterms:created>
  <dcterms:modified xsi:type="dcterms:W3CDTF">2026-10-14T06:45:47Z</dcterms:modified>
</cp:coreProperties>
</file>